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no\Dropbox\Public\Os verbos dos Arguinas\"/>
    </mc:Choice>
  </mc:AlternateContent>
  <bookViews>
    <workbookView xWindow="0" yWindow="0" windowWidth="20490" windowHeight="7905"/>
  </bookViews>
  <sheets>
    <sheet name="Os_verbos_dos_arguin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XEN3" i="1"/>
  <c r="XEP3" i="1"/>
  <c r="XER3" i="1"/>
  <c r="XET3" i="1"/>
  <c r="XEV3" i="1"/>
  <c r="XEN4" i="1"/>
  <c r="XEP4" i="1"/>
  <c r="XER4" i="1"/>
  <c r="XEN5" i="1"/>
  <c r="XEP5" i="1"/>
  <c r="XER5" i="1"/>
  <c r="XER7" i="1"/>
  <c r="XEN8" i="1"/>
  <c r="XEN9" i="1"/>
  <c r="XEP9" i="1"/>
  <c r="XER9" i="1"/>
  <c r="XET9" i="1"/>
  <c r="XEN10" i="1"/>
  <c r="XEP10" i="1"/>
  <c r="D24" i="1" l="1"/>
  <c r="E16" i="1" s="1"/>
  <c r="E14" i="1" l="1"/>
  <c r="E15" i="1"/>
  <c r="E4" i="1" l="1"/>
  <c r="E6" i="1"/>
  <c r="E7" i="1"/>
  <c r="E5" i="1"/>
  <c r="E10" i="1"/>
  <c r="E9" i="1"/>
  <c r="E8" i="1"/>
  <c r="E3" i="1"/>
</calcChain>
</file>

<file path=xl/sharedStrings.xml><?xml version="1.0" encoding="utf-8"?>
<sst xmlns="http://schemas.openxmlformats.org/spreadsheetml/2006/main" count="103" uniqueCount="75">
  <si>
    <t>Nentes bói</t>
  </si>
  <si>
    <t xml:space="preserve">Vamos </t>
  </si>
  <si>
    <t>comer</t>
  </si>
  <si>
    <t>casa</t>
  </si>
  <si>
    <t>copo</t>
  </si>
  <si>
    <t>vinho</t>
  </si>
  <si>
    <t>jeitoso</t>
  </si>
  <si>
    <t>?</t>
  </si>
  <si>
    <t xml:space="preserve"> à </t>
  </si>
  <si>
    <t xml:space="preserve"> do meio beber um </t>
  </si>
  <si>
    <t xml:space="preserve"> de </t>
  </si>
  <si>
    <t xml:space="preserve"> </t>
  </si>
  <si>
    <t>carne</t>
  </si>
  <si>
    <t>porco</t>
  </si>
  <si>
    <t>Não há lá</t>
  </si>
  <si>
    <t>!</t>
  </si>
  <si>
    <t xml:space="preserve">? </t>
  </si>
  <si>
    <t xml:space="preserve">Então vamos até ao </t>
  </si>
  <si>
    <t>lume</t>
  </si>
  <si>
    <t xml:space="preserve">, à </t>
  </si>
  <si>
    <t xml:space="preserve">, p'ra ver... vamos, à </t>
  </si>
  <si>
    <t>sardinha</t>
  </si>
  <si>
    <t>…</t>
  </si>
  <si>
    <t xml:space="preserve">A vigareija é a </t>
  </si>
  <si>
    <t>bacalhau</t>
  </si>
  <si>
    <t xml:space="preserve">, o </t>
  </si>
  <si>
    <t>sal</t>
  </si>
  <si>
    <t xml:space="preserve"> é o nadante, o </t>
  </si>
  <si>
    <t xml:space="preserve"> é o sapianço…</t>
  </si>
  <si>
    <t>lenha</t>
  </si>
  <si>
    <t xml:space="preserve">A </t>
  </si>
  <si>
    <t>dia</t>
  </si>
  <si>
    <t>feijão (feijões)</t>
  </si>
  <si>
    <t>.</t>
  </si>
  <si>
    <t>batatas</t>
  </si>
  <si>
    <t xml:space="preserve">As </t>
  </si>
  <si>
    <t xml:space="preserve"> é p'ra cozer p'rás 8 horas.</t>
  </si>
  <si>
    <t xml:space="preserve">, ao meio </t>
  </si>
  <si>
    <t xml:space="preserve">Depois vem a </t>
  </si>
  <si>
    <t>noite escura</t>
  </si>
  <si>
    <t xml:space="preserve"> para </t>
  </si>
  <si>
    <t>cama</t>
  </si>
  <si>
    <t>frio</t>
  </si>
  <si>
    <t xml:space="preserve">, que está muito </t>
  </si>
  <si>
    <t>mim</t>
  </si>
  <si>
    <t xml:space="preserve">E nós temos que ir à </t>
  </si>
  <si>
    <t>mãos</t>
  </si>
  <si>
    <t xml:space="preserve"> p'rá gente aquecer as </t>
  </si>
  <si>
    <t>rustir</t>
  </si>
  <si>
    <t>grumeia</t>
  </si>
  <si>
    <t>vidroso</t>
  </si>
  <si>
    <t>baio</t>
  </si>
  <si>
    <t>gido</t>
  </si>
  <si>
    <t>chara</t>
  </si>
  <si>
    <t>grunho</t>
  </si>
  <si>
    <t>rufo</t>
  </si>
  <si>
    <t>vigareija</t>
  </si>
  <si>
    <t>nadante</t>
  </si>
  <si>
    <t>sapianço</t>
  </si>
  <si>
    <t>gerigota</t>
  </si>
  <si>
    <t>trambúzios</t>
  </si>
  <si>
    <t>luzeiro</t>
  </si>
  <si>
    <t>torréfias</t>
  </si>
  <si>
    <t>choina fusca</t>
  </si>
  <si>
    <t>mói</t>
  </si>
  <si>
    <t>pildra</t>
  </si>
  <si>
    <t>grízio</t>
  </si>
  <si>
    <t>gauchas</t>
  </si>
  <si>
    <t>Tradução</t>
  </si>
  <si>
    <t>N'os Verbos dos Arguinas</t>
  </si>
  <si>
    <t>feijão</t>
  </si>
  <si>
    <t xml:space="preserve"> é a gerigota, para cozer os trambúzios que é o </t>
  </si>
  <si>
    <t xml:space="preserve">Vamos à lá </t>
  </si>
  <si>
    <t xml:space="preserve"> ir p'rá  </t>
  </si>
  <si>
    <t>Discurso do Sr. António "cara linda"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</si>
</sst>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3" fillId="2" borderId="0" xfId="0" applyFont="1" applyFill="1" applyProtection="1">
      <protection hidden="1"/>
    </xf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4" xfId="0" applyFill="1" applyBorder="1"/>
    <xf numFmtId="0" fontId="0" fillId="2" borderId="5" xfId="0" applyFill="1" applyBorder="1" applyProtection="1"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2" fillId="2" borderId="0" xfId="0" applyFont="1" applyFill="1"/>
    <xf numFmtId="0" fontId="3" fillId="2" borderId="0" xfId="0" applyFont="1" applyFill="1" applyBorder="1"/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EW24"/>
  <sheetViews>
    <sheetView tabSelected="1" workbookViewId="0">
      <selection activeCell="C3" sqref="C3"/>
    </sheetView>
  </sheetViews>
  <sheetFormatPr defaultRowHeight="15" x14ac:dyDescent="0.25"/>
  <cols>
    <col min="1" max="1" width="9.140625" style="1"/>
    <col min="2" max="2" width="14.140625" style="1" customWidth="1"/>
    <col min="3" max="3" width="14.28515625" style="1" bestFit="1" customWidth="1"/>
    <col min="4" max="4" width="6.7109375" style="2" customWidth="1"/>
    <col min="5" max="5" width="70.28515625" style="1" customWidth="1"/>
    <col min="6" max="6" width="9.140625" style="14"/>
    <col min="7" max="16364" width="9.140625" style="14" customWidth="1"/>
    <col min="16365" max="16366" width="14.28515625" style="14" bestFit="1" customWidth="1"/>
    <col min="16367" max="16367" width="19.28515625" style="14" bestFit="1" customWidth="1"/>
    <col min="16368" max="16368" width="11.85546875" style="14" bestFit="1" customWidth="1"/>
    <col min="16369" max="16369" width="43" style="14" bestFit="1" customWidth="1"/>
    <col min="16370" max="16370" width="8.85546875" style="14" bestFit="1" customWidth="1"/>
    <col min="16371" max="16371" width="19.140625" style="14" bestFit="1" customWidth="1"/>
    <col min="16372" max="16372" width="9.140625" style="14"/>
    <col min="16373" max="16373" width="15.85546875" style="14" bestFit="1" customWidth="1"/>
    <col min="16374" max="16374" width="6" style="14" bestFit="1" customWidth="1"/>
    <col min="16375" max="16375" width="1.5703125" style="14" bestFit="1" customWidth="1"/>
    <col min="16376" max="16376" width="7.140625" style="14" bestFit="1" customWidth="1"/>
    <col min="16377" max="16377" width="2" style="14" bestFit="1" customWidth="1"/>
    <col min="16378" max="16384" width="9.140625" style="1"/>
  </cols>
  <sheetData>
    <row r="2" spans="2:5 16365:16377" ht="30" x14ac:dyDescent="0.25">
      <c r="B2" s="10" t="s">
        <v>69</v>
      </c>
      <c r="C2" s="11" t="s">
        <v>68</v>
      </c>
      <c r="E2" s="15" t="s">
        <v>74</v>
      </c>
    </row>
    <row r="3" spans="2:5 16365:16377" x14ac:dyDescent="0.25">
      <c r="B3" s="8" t="s">
        <v>48</v>
      </c>
      <c r="C3" s="9"/>
      <c r="D3" s="2">
        <f>IF(C3=XEL3,1,0)</f>
        <v>0</v>
      </c>
      <c r="E3" s="3" t="str">
        <f>CONCATENATE(Os_verbos_dos_arguinas!XEM3,Os_verbos_dos_arguinas!XEN3,Os_verbos_dos_arguinas!XEO3,Os_verbos_dos_arguinas!XEP3,Os_verbos_dos_arguinas!XEQ3,Os_verbos_dos_arguinas!XER3,Os_verbos_dos_arguinas!XES3,Os_verbos_dos_arguinas!XET3,Os_verbos_dos_arguinas!XEU3,Os_verbos_dos_arguinas!XEV3,Os_verbos_dos_arguinas!XEW3)</f>
        <v>Vamos rustir à grumeia do meio beber um vidroso de baio gido?</v>
      </c>
      <c r="XEK3" s="14" t="s">
        <v>24</v>
      </c>
      <c r="XEL3" s="14" t="s">
        <v>2</v>
      </c>
      <c r="XEM3" s="14" t="s">
        <v>1</v>
      </c>
      <c r="XEN3" s="14" t="str">
        <f>IF(Os_verbos_dos_arguinas!C3=0,Os_verbos_dos_arguinas!B3,Os_verbos_dos_arguinas!C3)</f>
        <v>rustir</v>
      </c>
      <c r="XEO3" s="14" t="s">
        <v>8</v>
      </c>
      <c r="XEP3" s="14" t="str">
        <f>IF(Os_verbos_dos_arguinas!C4=0,Os_verbos_dos_arguinas!B4,Os_verbos_dos_arguinas!C4)</f>
        <v>grumeia</v>
      </c>
      <c r="XEQ3" s="14" t="s">
        <v>9</v>
      </c>
      <c r="XER3" s="14" t="str">
        <f>IF(Os_verbos_dos_arguinas!C5=0,Os_verbos_dos_arguinas!B5,Os_verbos_dos_arguinas!C5)</f>
        <v>vidroso</v>
      </c>
      <c r="XES3" s="14" t="s">
        <v>10</v>
      </c>
      <c r="XET3" s="14" t="str">
        <f>IF(Os_verbos_dos_arguinas!C6=0,Os_verbos_dos_arguinas!B6,Os_verbos_dos_arguinas!C6)</f>
        <v>baio</v>
      </c>
      <c r="XEU3" s="14" t="s">
        <v>11</v>
      </c>
      <c r="XEV3" s="14" t="str">
        <f>IF(Os_verbos_dos_arguinas!C7=0,Os_verbos_dos_arguinas!B7,Os_verbos_dos_arguinas!C7)</f>
        <v>gido</v>
      </c>
      <c r="XEW3" s="14" t="s">
        <v>7</v>
      </c>
    </row>
    <row r="4" spans="2:5 16365:16377" x14ac:dyDescent="0.25">
      <c r="B4" s="4" t="s">
        <v>49</v>
      </c>
      <c r="C4" s="5"/>
      <c r="D4" s="2">
        <f>IF(C4=XEL4,1,0)</f>
        <v>0</v>
      </c>
      <c r="E4" s="3" t="str">
        <f>CONCATENATE(Os_verbos_dos_arguinas!XEM4,Os_verbos_dos_arguinas!XEN4,Os_verbos_dos_arguinas!XEO4,Os_verbos_dos_arguinas!XEP4,Os_verbos_dos_arguinas!XEQ4,Os_verbos_dos_arguinas!XER4,Os_verbos_dos_arguinas!XES4,Os_verbos_dos_arguinas!XET4,Os_verbos_dos_arguinas!XEU4,Os_verbos_dos_arguinas!XEV4,Os_verbos_dos_arguinas!XEW4)</f>
        <v>Vamos à lá chara de grunho? Nentes bói!</v>
      </c>
      <c r="XEK4" s="14" t="s">
        <v>34</v>
      </c>
      <c r="XEL4" s="14" t="s">
        <v>3</v>
      </c>
      <c r="XEM4" s="14" t="s">
        <v>72</v>
      </c>
      <c r="XEN4" s="14" t="str">
        <f>IF(Os_verbos_dos_arguinas!C8=0,Os_verbos_dos_arguinas!B8,Os_verbos_dos_arguinas!C8)</f>
        <v>chara</v>
      </c>
      <c r="XEO4" s="14" t="s">
        <v>10</v>
      </c>
      <c r="XEP4" s="14" t="str">
        <f>IF(Os_verbos_dos_arguinas!C9=0,Os_verbos_dos_arguinas!B9,Os_verbos_dos_arguinas!C9)</f>
        <v>grunho</v>
      </c>
      <c r="XEQ4" s="14" t="s">
        <v>16</v>
      </c>
      <c r="XER4" s="14" t="str">
        <f>IF(Os_verbos_dos_arguinas!C10=0,Os_verbos_dos_arguinas!B10,Os_verbos_dos_arguinas!C10)</f>
        <v>Nentes bói</v>
      </c>
      <c r="XES4" s="14" t="s">
        <v>15</v>
      </c>
    </row>
    <row r="5" spans="2:5 16365:16377" x14ac:dyDescent="0.25">
      <c r="B5" s="4" t="s">
        <v>50</v>
      </c>
      <c r="C5" s="5"/>
      <c r="D5" s="2">
        <f>IF(C5=XEL5,1,0)</f>
        <v>0</v>
      </c>
      <c r="E5" s="3" t="str">
        <f>CONCATENATE(Os_verbos_dos_arguinas!XEM5,Os_verbos_dos_arguinas!XEN5,Os_verbos_dos_arguinas!XEO5,Os_verbos_dos_arguinas!XEP5,Os_verbos_dos_arguinas!XEQ5,Os_verbos_dos_arguinas!XER5,Os_verbos_dos_arguinas!XES5,Os_verbos_dos_arguinas!XET5,Os_verbos_dos_arguinas!XEU5,Os_verbos_dos_arguinas!XEV5,Os_verbos_dos_arguinas!XEW5)</f>
        <v>Então vamos até ao rufo, à grumeia, p'ra ver... vamos, à vigareija…</v>
      </c>
      <c r="XEK5" s="14" t="s">
        <v>41</v>
      </c>
      <c r="XEL5" s="14" t="s">
        <v>4</v>
      </c>
      <c r="XEM5" s="14" t="s">
        <v>17</v>
      </c>
      <c r="XEN5" s="14" t="str">
        <f>IF(Os_verbos_dos_arguinas!C11=0,Os_verbos_dos_arguinas!B11,Os_verbos_dos_arguinas!C11)</f>
        <v>rufo</v>
      </c>
      <c r="XEO5" s="14" t="s">
        <v>19</v>
      </c>
      <c r="XEP5" s="14" t="str">
        <f>IF(Os_verbos_dos_arguinas!C4=0,Os_verbos_dos_arguinas!B4,Os_verbos_dos_arguinas!C4)</f>
        <v>grumeia</v>
      </c>
      <c r="XEQ5" s="14" t="s">
        <v>20</v>
      </c>
      <c r="XER5" s="14" t="str">
        <f>IF(Os_verbos_dos_arguinas!C12=0,Os_verbos_dos_arguinas!B12,Os_verbos_dos_arguinas!C12)</f>
        <v>vigareija</v>
      </c>
      <c r="XES5" s="14" t="s">
        <v>22</v>
      </c>
    </row>
    <row r="6" spans="2:5 16365:16377" x14ac:dyDescent="0.25">
      <c r="B6" s="4" t="s">
        <v>51</v>
      </c>
      <c r="C6" s="5"/>
      <c r="D6" s="2">
        <f>IF(C6=XEL6,1,0)</f>
        <v>0</v>
      </c>
      <c r="E6" s="3" t="str">
        <f>CONCATENATE(Os_verbos_dos_arguinas!XEM6,Os_verbos_dos_arguinas!XEN6,Os_verbos_dos_arguinas!XEO6,Os_verbos_dos_arguinas!XEP6,Os_verbos_dos_arguinas!XEQ6,Os_verbos_dos_arguinas!XER6,Os_verbos_dos_arguinas!XES6,Os_verbos_dos_arguinas!XET6,Os_verbos_dos_arguinas!XEU6,Os_verbos_dos_arguinas!XEV6,Os_verbos_dos_arguinas!XEW6)</f>
        <v>A vigareija é a sardinha, o bacalhau é o nadante, o sal é o sapianço…</v>
      </c>
      <c r="XEK6" s="14" t="s">
        <v>12</v>
      </c>
      <c r="XEL6" s="14" t="s">
        <v>5</v>
      </c>
      <c r="XEM6" s="14" t="s">
        <v>23</v>
      </c>
      <c r="XEN6" s="14" t="s">
        <v>21</v>
      </c>
      <c r="XEO6" s="14" t="s">
        <v>25</v>
      </c>
      <c r="XEP6" s="14" t="s">
        <v>24</v>
      </c>
      <c r="XEQ6" s="14" t="s">
        <v>27</v>
      </c>
      <c r="XER6" s="14" t="s">
        <v>26</v>
      </c>
      <c r="XES6" s="14" t="s">
        <v>28</v>
      </c>
    </row>
    <row r="7" spans="2:5 16365:16377" x14ac:dyDescent="0.25">
      <c r="B7" s="4" t="s">
        <v>52</v>
      </c>
      <c r="C7" s="5"/>
      <c r="D7" s="2">
        <f>IF(C7=XEL7,1,0)</f>
        <v>0</v>
      </c>
      <c r="E7" s="3" t="str">
        <f>CONCATENATE(Os_verbos_dos_arguinas!XEM7,Os_verbos_dos_arguinas!XEN7,Os_verbos_dos_arguinas!XEO7,Os_verbos_dos_arguinas!XEP7,Os_verbos_dos_arguinas!XEQ7,Os_verbos_dos_arguinas!XER7,Os_verbos_dos_arguinas!XES7,Os_verbos_dos_arguinas!XET7,Os_verbos_dos_arguinas!XEU7,Os_verbos_dos_arguinas!XEV7,Os_verbos_dos_arguinas!XEW7)</f>
        <v>A lenha é a gerigota, para cozer os trambúzios que é o feijão, ao meio luzeiro.</v>
      </c>
      <c r="XEK7" s="14" t="s">
        <v>3</v>
      </c>
      <c r="XEL7" s="14" t="s">
        <v>6</v>
      </c>
      <c r="XEM7" s="14" t="s">
        <v>30</v>
      </c>
      <c r="XEN7" s="14" t="s">
        <v>29</v>
      </c>
      <c r="XEO7" s="14" t="s">
        <v>71</v>
      </c>
      <c r="XEP7" s="14" t="s">
        <v>70</v>
      </c>
      <c r="XEQ7" s="14" t="s">
        <v>37</v>
      </c>
      <c r="XER7" s="14" t="str">
        <f>IF(Os_verbos_dos_arguinas!C17=0,Os_verbos_dos_arguinas!B17,Os_verbos_dos_arguinas!C17)</f>
        <v>luzeiro</v>
      </c>
      <c r="XES7" s="14" t="s">
        <v>33</v>
      </c>
    </row>
    <row r="8" spans="2:5 16365:16377" x14ac:dyDescent="0.25">
      <c r="B8" s="4" t="s">
        <v>53</v>
      </c>
      <c r="C8" s="5"/>
      <c r="D8" s="2">
        <f>IF(C8=XEL8,1,0)</f>
        <v>0</v>
      </c>
      <c r="E8" s="3" t="str">
        <f>CONCATENATE(Os_verbos_dos_arguinas!XEM8,Os_verbos_dos_arguinas!XEN8,Os_verbos_dos_arguinas!XEO8,Os_verbos_dos_arguinas!XEP8,Os_verbos_dos_arguinas!XEQ8,Os_verbos_dos_arguinas!XER8,Os_verbos_dos_arguinas!XES8,Os_verbos_dos_arguinas!XET8,Os_verbos_dos_arguinas!XEU8,Os_verbos_dos_arguinas!XEV8,Os_verbos_dos_arguinas!XEW8)</f>
        <v>As torréfias é p'ra cozer p'rás 8 horas.</v>
      </c>
      <c r="XEK8" s="14" t="s">
        <v>2</v>
      </c>
      <c r="XEL8" s="14" t="s">
        <v>12</v>
      </c>
      <c r="XEM8" s="14" t="s">
        <v>35</v>
      </c>
      <c r="XEN8" s="14" t="str">
        <f>IF(Os_verbos_dos_arguinas!C18=0,Os_verbos_dos_arguinas!B18,Os_verbos_dos_arguinas!C18)</f>
        <v>torréfias</v>
      </c>
      <c r="XEO8" s="14" t="s">
        <v>36</v>
      </c>
    </row>
    <row r="9" spans="2:5 16365:16377" x14ac:dyDescent="0.25">
      <c r="B9" s="4" t="s">
        <v>54</v>
      </c>
      <c r="C9" s="5"/>
      <c r="D9" s="2">
        <f>IF(C9=XEL9,1,0)</f>
        <v>0</v>
      </c>
      <c r="E9" s="3" t="str">
        <f>CONCATENATE(Os_verbos_dos_arguinas!XEM9,Os_verbos_dos_arguinas!XEN9,Os_verbos_dos_arguinas!XEO9,Os_verbos_dos_arguinas!XEP9,Os_verbos_dos_arguinas!XEQ9,Os_verbos_dos_arguinas!XER9,Os_verbos_dos_arguinas!XES9,Os_verbos_dos_arguinas!XET9,Os_verbos_dos_arguinas!XEU9,Os_verbos_dos_arguinas!XEV9,Os_verbos_dos_arguinas!XEW9)</f>
        <v>Depois vem a choina fusca para mói ir p'rá  pildra, que está muito grízio.</v>
      </c>
      <c r="XEK9" s="14" t="s">
        <v>4</v>
      </c>
      <c r="XEL9" s="14" t="s">
        <v>13</v>
      </c>
      <c r="XEM9" s="14" t="s">
        <v>38</v>
      </c>
      <c r="XEN9" s="14" t="str">
        <f>IF(Os_verbos_dos_arguinas!C19=0,Os_verbos_dos_arguinas!B19,Os_verbos_dos_arguinas!C19)</f>
        <v>choina fusca</v>
      </c>
      <c r="XEO9" s="14" t="s">
        <v>40</v>
      </c>
      <c r="XEP9" s="14" t="str">
        <f>IF(Os_verbos_dos_arguinas!C20=0,Os_verbos_dos_arguinas!B20,Os_verbos_dos_arguinas!C20)</f>
        <v>mói</v>
      </c>
      <c r="XEQ9" s="14" t="s">
        <v>73</v>
      </c>
      <c r="XER9" s="14" t="str">
        <f>IF(Os_verbos_dos_arguinas!C21=0,Os_verbos_dos_arguinas!B21,Os_verbos_dos_arguinas!C21)</f>
        <v>pildra</v>
      </c>
      <c r="XES9" s="14" t="s">
        <v>43</v>
      </c>
      <c r="XET9" s="14" t="str">
        <f>IF(Os_verbos_dos_arguinas!C22=0,Os_verbos_dos_arguinas!B22,Os_verbos_dos_arguinas!C22)</f>
        <v>grízio</v>
      </c>
      <c r="XEU9" s="14" t="s">
        <v>33</v>
      </c>
    </row>
    <row r="10" spans="2:5 16365:16377" x14ac:dyDescent="0.25">
      <c r="B10" s="4" t="s">
        <v>0</v>
      </c>
      <c r="C10" s="5"/>
      <c r="D10" s="2">
        <f>IF(C10=XEL10,1,0)</f>
        <v>0</v>
      </c>
      <c r="E10" s="3" t="str">
        <f>CONCATENATE(Os_verbos_dos_arguinas!XEM10,Os_verbos_dos_arguinas!XEN10,Os_verbos_dos_arguinas!XEO10,Os_verbos_dos_arguinas!XEP10,Os_verbos_dos_arguinas!XEQ10,Os_verbos_dos_arguinas!XER10,Os_verbos_dos_arguinas!XES10,Os_verbos_dos_arguinas!XET10,Os_verbos_dos_arguinas!XEU10,Os_verbos_dos_arguinas!XEV10,Os_verbos_dos_arguinas!XEW10)</f>
        <v>E nós temos que ir à gerigota p'rá gente aquecer as gauchas.</v>
      </c>
      <c r="XEK10" s="14" t="s">
        <v>31</v>
      </c>
      <c r="XEL10" s="14" t="s">
        <v>14</v>
      </c>
      <c r="XEM10" s="14" t="s">
        <v>45</v>
      </c>
      <c r="XEN10" s="14" t="str">
        <f>IF(Os_verbos_dos_arguinas!C15=0,Os_verbos_dos_arguinas!B15,Os_verbos_dos_arguinas!C15)</f>
        <v>gerigota</v>
      </c>
      <c r="XEO10" s="14" t="s">
        <v>47</v>
      </c>
      <c r="XEP10" s="14" t="str">
        <f>IF(Os_verbos_dos_arguinas!C23=0,Os_verbos_dos_arguinas!B23,Os_verbos_dos_arguinas!C23)</f>
        <v>gauchas</v>
      </c>
      <c r="XEQ10" s="14" t="s">
        <v>33</v>
      </c>
    </row>
    <row r="11" spans="2:5 16365:16377" x14ac:dyDescent="0.25">
      <c r="B11" s="4" t="s">
        <v>55</v>
      </c>
      <c r="C11" s="5"/>
      <c r="D11" s="2">
        <f>IF(C11=XEL11,1,0)</f>
        <v>0</v>
      </c>
      <c r="XEK11" s="14" t="s">
        <v>32</v>
      </c>
      <c r="XEL11" s="14" t="s">
        <v>18</v>
      </c>
    </row>
    <row r="12" spans="2:5 16365:16377" x14ac:dyDescent="0.25">
      <c r="B12" s="4" t="s">
        <v>56</v>
      </c>
      <c r="C12" s="5"/>
      <c r="D12" s="2">
        <f>IF(C12=XEL12,1,0)</f>
        <v>0</v>
      </c>
      <c r="XEK12" s="14" t="s">
        <v>42</v>
      </c>
      <c r="XEL12" s="14" t="s">
        <v>21</v>
      </c>
    </row>
    <row r="13" spans="2:5 16365:16377" x14ac:dyDescent="0.25">
      <c r="B13" s="4" t="s">
        <v>57</v>
      </c>
      <c r="C13" s="5"/>
      <c r="D13" s="2">
        <f>IF(C13=XEL13,1,0)</f>
        <v>0</v>
      </c>
      <c r="XEK13" s="14" t="s">
        <v>6</v>
      </c>
      <c r="XEL13" s="14" t="s">
        <v>24</v>
      </c>
    </row>
    <row r="14" spans="2:5 16365:16377" x14ac:dyDescent="0.25">
      <c r="B14" s="4" t="s">
        <v>58</v>
      </c>
      <c r="C14" s="5"/>
      <c r="D14" s="2">
        <f>IF(C14=XEL14,1,0)</f>
        <v>0</v>
      </c>
      <c r="E14" s="13" t="str">
        <f>IF(D24=21,"Parabéns, completaste a tradução!","")</f>
        <v/>
      </c>
      <c r="XEK14" s="14" t="s">
        <v>29</v>
      </c>
      <c r="XEL14" s="14" t="s">
        <v>26</v>
      </c>
    </row>
    <row r="15" spans="2:5 16365:16377" x14ac:dyDescent="0.25">
      <c r="B15" s="4" t="s">
        <v>59</v>
      </c>
      <c r="C15" s="5"/>
      <c r="D15" s="2">
        <f>IF(C15=XEL15,1,0)</f>
        <v>0</v>
      </c>
      <c r="E15" s="1" t="str">
        <f>IF(D24=21,"Agora podes ir à procura da cache em:","")</f>
        <v/>
      </c>
      <c r="XEK15" s="14" t="s">
        <v>18</v>
      </c>
      <c r="XEL15" s="14" t="s">
        <v>29</v>
      </c>
    </row>
    <row r="16" spans="2:5 16365:16377" x14ac:dyDescent="0.25">
      <c r="B16" s="4" t="s">
        <v>60</v>
      </c>
      <c r="C16" s="5"/>
      <c r="D16" s="2">
        <f>IF(C16=XEL16,1,0)</f>
        <v>0</v>
      </c>
      <c r="E16" s="12" t="str">
        <f>IF(D24=21,"N 40 20.184 | W 007 52.472","")</f>
        <v/>
      </c>
      <c r="XEK16" s="14" t="s">
        <v>46</v>
      </c>
      <c r="XEL16" s="14" t="s">
        <v>32</v>
      </c>
    </row>
    <row r="17" spans="2:4 16365:16366" x14ac:dyDescent="0.25">
      <c r="B17" s="4" t="s">
        <v>61</v>
      </c>
      <c r="C17" s="5"/>
      <c r="D17" s="2">
        <f>IF(C17=XEL17,1,0)</f>
        <v>0</v>
      </c>
      <c r="XEK17" s="14" t="s">
        <v>44</v>
      </c>
      <c r="XEL17" s="14" t="s">
        <v>31</v>
      </c>
    </row>
    <row r="18" spans="2:4 16365:16366" x14ac:dyDescent="0.25">
      <c r="B18" s="4" t="s">
        <v>62</v>
      </c>
      <c r="C18" s="5"/>
      <c r="D18" s="2">
        <f>IF(C18=XEL18,1,0)</f>
        <v>0</v>
      </c>
      <c r="XEK18" s="14" t="s">
        <v>14</v>
      </c>
      <c r="XEL18" s="14" t="s">
        <v>34</v>
      </c>
    </row>
    <row r="19" spans="2:4 16365:16366" x14ac:dyDescent="0.25">
      <c r="B19" s="4" t="s">
        <v>63</v>
      </c>
      <c r="C19" s="5"/>
      <c r="D19" s="2">
        <f>IF(C19=XEL19,1,0)</f>
        <v>0</v>
      </c>
      <c r="XEK19" s="14" t="s">
        <v>39</v>
      </c>
      <c r="XEL19" s="14" t="s">
        <v>39</v>
      </c>
    </row>
    <row r="20" spans="2:4 16365:16366" x14ac:dyDescent="0.25">
      <c r="B20" s="4" t="s">
        <v>64</v>
      </c>
      <c r="C20" s="5"/>
      <c r="D20" s="2">
        <f>IF(C20=XEL20,1,0)</f>
        <v>0</v>
      </c>
      <c r="XEK20" s="14" t="s">
        <v>13</v>
      </c>
      <c r="XEL20" s="14" t="s">
        <v>44</v>
      </c>
    </row>
    <row r="21" spans="2:4 16365:16366" x14ac:dyDescent="0.25">
      <c r="B21" s="4" t="s">
        <v>65</v>
      </c>
      <c r="C21" s="5"/>
      <c r="D21" s="2">
        <f>IF(C21=XEL21,1,0)</f>
        <v>0</v>
      </c>
      <c r="XEK21" s="14" t="s">
        <v>26</v>
      </c>
      <c r="XEL21" s="14" t="s">
        <v>41</v>
      </c>
    </row>
    <row r="22" spans="2:4 16365:16366" x14ac:dyDescent="0.25">
      <c r="B22" s="4" t="s">
        <v>66</v>
      </c>
      <c r="C22" s="5"/>
      <c r="D22" s="2">
        <f>IF(C22=XEL22,1,0)</f>
        <v>0</v>
      </c>
      <c r="XEK22" s="14" t="s">
        <v>21</v>
      </c>
      <c r="XEL22" s="14" t="s">
        <v>42</v>
      </c>
    </row>
    <row r="23" spans="2:4 16365:16366" x14ac:dyDescent="0.25">
      <c r="B23" s="6" t="s">
        <v>67</v>
      </c>
      <c r="C23" s="7"/>
      <c r="D23" s="2">
        <f>IF(C23=XEL23,1,0)</f>
        <v>0</v>
      </c>
      <c r="XEK23" s="14" t="s">
        <v>5</v>
      </c>
      <c r="XEL23" s="14" t="s">
        <v>46</v>
      </c>
    </row>
    <row r="24" spans="2:4 16365:16366" x14ac:dyDescent="0.25">
      <c r="D24" s="2">
        <f>SUM(D3:D23)</f>
        <v>0</v>
      </c>
    </row>
  </sheetData>
  <sheetProtection algorithmName="SHA-512" hashValue="T+cyu7fYy/gB5cjSLoirAiOPWEGnwN4S+D2hoASji4cOstSYOHU0J32YgYb04kBDXMP+g+Shd1SjCr9HcnH3EA==" saltValue="owtVLOhv1wZgxr635qlN3w==" spinCount="100000" sheet="1" objects="1" scenarios="1" selectLockedCells="1"/>
  <dataValidations count="1">
    <dataValidation type="list" allowBlank="1" showInputMessage="1" showErrorMessage="1" sqref="C3:C23">
      <formula1>$XEK$3:$XEK$23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Os_verbos_dos_arguinas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Nunes</dc:creator>
  <cp:lastModifiedBy>Nuno Nunes</cp:lastModifiedBy>
  <dcterms:created xsi:type="dcterms:W3CDTF">2014-04-21T10:09:04Z</dcterms:created>
  <dcterms:modified xsi:type="dcterms:W3CDTF">2014-04-21T15:51:23Z</dcterms:modified>
</cp:coreProperties>
</file>